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7" i="1" l="1"/>
  <c r="K26" i="1" l="1"/>
  <c r="K28" i="1" s="1"/>
  <c r="K29" i="1" s="1"/>
  <c r="K15" i="1"/>
  <c r="K18" i="1" s="1"/>
  <c r="K38" i="1" s="1"/>
  <c r="K35" i="1" l="1"/>
  <c r="K39" i="1" s="1"/>
  <c r="K40" i="1" l="1"/>
</calcChain>
</file>

<file path=xl/sharedStrings.xml><?xml version="1.0" encoding="utf-8"?>
<sst xmlns="http://schemas.openxmlformats.org/spreadsheetml/2006/main" count="33" uniqueCount="33">
  <si>
    <t>Input</t>
  </si>
  <si>
    <t>Annual household income</t>
  </si>
  <si>
    <t>Maximum cost to employee for coverage (annual household income times 9.5%)</t>
  </si>
  <si>
    <t>Cost to franchisee for coverage per individual (premium minus employee contribution)</t>
  </si>
  <si>
    <t>Cost to franchisee</t>
  </si>
  <si>
    <t>*Avg # of weekly hours worked for all full time employees</t>
  </si>
  <si>
    <t>*Average hourly wage</t>
  </si>
  <si>
    <t>*Franchisee effective income tax rate</t>
  </si>
  <si>
    <t>* Franchisee fills in the numbers</t>
  </si>
  <si>
    <t>*Number of Employees determined to be working a minimum 30 hours per week</t>
  </si>
  <si>
    <t>Penalty (total number of full time employees, minus first 30 full time employees, x $2,000)</t>
  </si>
  <si>
    <t>Final cost to franchisee who pays the penalty (penalty + tax on income)</t>
  </si>
  <si>
    <t>Step 2 - Calculate Penalty</t>
  </si>
  <si>
    <t>Step 1 - Does ObamaCare Apply to you?</t>
  </si>
  <si>
    <t>Franchisee must now pay the penalty or offer a compliant healthcare program.</t>
  </si>
  <si>
    <t>Step 3 - Calculate Cost to Franchisee Offering Compliant Coverage</t>
  </si>
  <si>
    <t>Calculate Cost for Group Coverage</t>
  </si>
  <si>
    <t>*Number of full time employees expected to enroll in employer offered single coverage</t>
  </si>
  <si>
    <t>Results</t>
  </si>
  <si>
    <t>Cost of Penalty</t>
  </si>
  <si>
    <t>Cost of Group Insurance Coverage</t>
  </si>
  <si>
    <t>Difference of offering group plan compared to paying the penalty</t>
  </si>
  <si>
    <t>Step 4 - Calculate cost for Group Coverage</t>
  </si>
  <si>
    <t>*Number of Full Time Equivalents (FTEs)</t>
  </si>
  <si>
    <r>
      <t xml:space="preserve">If you have more than 50 full time equivalents, </t>
    </r>
    <r>
      <rPr>
        <b/>
        <i/>
        <sz val="11"/>
        <color theme="1"/>
        <rFont val="Calibri"/>
        <family val="2"/>
        <scheme val="minor"/>
      </rPr>
      <t>ObamaCare does apply</t>
    </r>
    <r>
      <rPr>
        <sz val="11"/>
        <color theme="1"/>
        <rFont val="Calibri"/>
        <family val="2"/>
        <scheme val="minor"/>
      </rPr>
      <t xml:space="preserve">. </t>
    </r>
  </si>
  <si>
    <t>Once FTEs are calculated there is nothing more to do with this number.</t>
  </si>
  <si>
    <t>Calculate Cost for Individual Employee Coverage</t>
  </si>
  <si>
    <t>*Annual premium per single employee ($4,500 is Kaiser Family Foundation's estimated cost)</t>
  </si>
  <si>
    <t xml:space="preserve"> Health Care Reform Compliance Calculator</t>
  </si>
  <si>
    <t>Pay or Play?  What Decision is Best for YOUR Company?</t>
  </si>
  <si>
    <t>Because the penalty is not deductible it is considered income and is taxed at the franchisee rate</t>
  </si>
  <si>
    <t>Note: Health insurance premiums paid by employers are tax deductible expenses whereas the penalty in Step 2 is not.</t>
  </si>
  <si>
    <t>Note: NAMG research indicates that most franchisees with 2 or more restaurants will have at 50 FTEs or more.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</si>
</sst>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 applyAlignment="1">
      <alignment horizontal="center"/>
    </xf>
    <xf numFmtId="0" fontId="3" fillId="2" borderId="1" xfId="0" applyFont="1" applyFill="1" applyBorder="1"/>
    <xf numFmtId="0" fontId="0" fillId="2" borderId="2" xfId="0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5" xfId="1" applyNumberFormat="1" applyFont="1" applyFill="1" applyBorder="1" applyAlignment="1">
      <alignment horizontal="center"/>
    </xf>
    <xf numFmtId="0" fontId="6" fillId="2" borderId="4" xfId="0" applyFont="1" applyFill="1" applyBorder="1"/>
    <xf numFmtId="0" fontId="6" fillId="2" borderId="0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44" fontId="0" fillId="2" borderId="3" xfId="1" applyFont="1" applyFill="1" applyBorder="1" applyAlignment="1">
      <alignment horizontal="center"/>
    </xf>
    <xf numFmtId="44" fontId="2" fillId="2" borderId="5" xfId="1" applyFont="1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Fill="1" applyBorder="1"/>
    <xf numFmtId="0" fontId="0" fillId="0" borderId="0" xfId="0" applyFill="1"/>
    <xf numFmtId="0" fontId="2" fillId="2" borderId="4" xfId="0" applyFont="1" applyFill="1" applyBorder="1"/>
    <xf numFmtId="44" fontId="0" fillId="2" borderId="8" xfId="1" applyFont="1" applyFill="1" applyBorder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44" fontId="4" fillId="2" borderId="5" xfId="0" applyNumberFormat="1" applyFont="1" applyFill="1" applyBorder="1"/>
    <xf numFmtId="44" fontId="3" fillId="2" borderId="5" xfId="1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0" fillId="0" borderId="0" xfId="0" applyFont="1"/>
    <xf numFmtId="0" fontId="7" fillId="2" borderId="6" xfId="0" applyFont="1" applyFill="1" applyBorder="1"/>
    <xf numFmtId="0" fontId="7" fillId="2" borderId="7" xfId="0" applyFont="1" applyFill="1" applyBorder="1"/>
    <xf numFmtId="0" fontId="9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Normal="100" workbookViewId="0">
      <selection activeCell="R9" sqref="R9"/>
    </sheetView>
  </sheetViews>
  <sheetFormatPr defaultRowHeight="15" x14ac:dyDescent="0.25"/>
  <cols>
    <col min="11" max="11" width="13.7109375" customWidth="1"/>
  </cols>
  <sheetData>
    <row r="1" spans="1:11" s="32" customFormat="1" ht="15" customHeight="1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32" customFormat="1" ht="18.75" x14ac:dyDescent="0.3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6.5" thickBot="1" x14ac:dyDescent="0.3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Top="1" x14ac:dyDescent="0.25">
      <c r="A4" s="2" t="s">
        <v>13</v>
      </c>
      <c r="B4" s="3"/>
      <c r="C4" s="3"/>
      <c r="D4" s="4"/>
      <c r="E4" s="4"/>
      <c r="F4" s="4"/>
      <c r="G4" s="3"/>
      <c r="H4" s="3"/>
      <c r="I4" s="3"/>
      <c r="J4" s="3"/>
      <c r="K4" s="5" t="s">
        <v>0</v>
      </c>
    </row>
    <row r="5" spans="1:1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9">
        <v>100</v>
      </c>
    </row>
    <row r="7" spans="1:11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x14ac:dyDescent="0.25">
      <c r="A8" s="10" t="s">
        <v>32</v>
      </c>
      <c r="B8" s="7"/>
      <c r="C8" s="11"/>
      <c r="D8" s="7"/>
      <c r="E8" s="7"/>
      <c r="F8" s="7"/>
      <c r="G8" s="7"/>
      <c r="H8" s="7"/>
      <c r="I8" s="7"/>
      <c r="J8" s="7"/>
      <c r="K8" s="8"/>
    </row>
    <row r="9" spans="1:11" x14ac:dyDescent="0.25">
      <c r="A9" s="6" t="s">
        <v>14</v>
      </c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 ht="15.75" thickBot="1" x14ac:dyDescent="0.3">
      <c r="A10" s="12" t="s">
        <v>25</v>
      </c>
      <c r="B10" s="13"/>
      <c r="C10" s="13"/>
      <c r="D10" s="13"/>
      <c r="E10" s="13"/>
      <c r="F10" s="13"/>
      <c r="G10" s="14"/>
      <c r="H10" s="14"/>
      <c r="I10" s="14"/>
      <c r="J10" s="14"/>
      <c r="K10" s="15"/>
    </row>
    <row r="11" spans="1:11" ht="16.5" thickTop="1" thickBot="1" x14ac:dyDescent="0.3"/>
    <row r="12" spans="1:11" ht="15.75" thickTop="1" x14ac:dyDescent="0.25">
      <c r="A12" s="2" t="s">
        <v>12</v>
      </c>
      <c r="B12" s="4"/>
      <c r="C12" s="4"/>
      <c r="D12" s="4"/>
      <c r="E12" s="3"/>
      <c r="F12" s="3"/>
      <c r="G12" s="3"/>
      <c r="H12" s="3"/>
      <c r="I12" s="3"/>
      <c r="J12" s="3"/>
      <c r="K12" s="16"/>
    </row>
    <row r="13" spans="1:1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8"/>
    </row>
    <row r="14" spans="1:11" x14ac:dyDescent="0.25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9">
        <v>70</v>
      </c>
    </row>
    <row r="15" spans="1:11" x14ac:dyDescent="0.25">
      <c r="A15" s="6" t="s">
        <v>10</v>
      </c>
      <c r="B15" s="7"/>
      <c r="C15" s="7"/>
      <c r="D15" s="7"/>
      <c r="E15" s="7"/>
      <c r="F15" s="7"/>
      <c r="G15" s="7"/>
      <c r="H15" s="7"/>
      <c r="I15" s="7"/>
      <c r="J15" s="7"/>
      <c r="K15" s="17">
        <f>(K14-30)*2000</f>
        <v>80000</v>
      </c>
    </row>
    <row r="16" spans="1:11" x14ac:dyDescent="0.25">
      <c r="A16" s="6" t="s">
        <v>30</v>
      </c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6" t="s">
        <v>7</v>
      </c>
      <c r="B17" s="7"/>
      <c r="C17" s="7"/>
      <c r="D17" s="7"/>
      <c r="E17" s="7"/>
      <c r="F17" s="7"/>
      <c r="G17" s="7"/>
      <c r="H17" s="7"/>
      <c r="I17" s="7"/>
      <c r="J17" s="7"/>
      <c r="K17" s="18">
        <f>0.35</f>
        <v>0.35</v>
      </c>
    </row>
    <row r="18" spans="1:11" x14ac:dyDescent="0.25">
      <c r="A18" s="6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28">
        <f>K15+(K15*K17)</f>
        <v>108000</v>
      </c>
    </row>
    <row r="19" spans="1:11" ht="15.75" thickBot="1" x14ac:dyDescent="0.3">
      <c r="A19" s="19"/>
      <c r="B19" s="14"/>
      <c r="C19" s="14"/>
      <c r="D19" s="14"/>
      <c r="E19" s="14"/>
      <c r="F19" s="14"/>
      <c r="G19" s="14"/>
      <c r="H19" s="14"/>
      <c r="I19" s="14"/>
      <c r="J19" s="14"/>
      <c r="K19" s="15"/>
    </row>
    <row r="20" spans="1:11" s="21" customFormat="1" ht="16.5" thickTop="1" thickBo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15.75" thickTop="1" x14ac:dyDescent="0.25">
      <c r="A21" s="2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16"/>
    </row>
    <row r="22" spans="1:1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18"/>
    </row>
    <row r="23" spans="1:11" x14ac:dyDescent="0.25">
      <c r="A23" s="22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18"/>
    </row>
    <row r="24" spans="1:11" x14ac:dyDescent="0.25">
      <c r="A24" s="6" t="s">
        <v>5</v>
      </c>
      <c r="B24" s="7"/>
      <c r="C24" s="7"/>
      <c r="D24" s="7"/>
      <c r="E24" s="7"/>
      <c r="F24" s="7"/>
      <c r="G24" s="7"/>
      <c r="H24" s="7"/>
      <c r="I24" s="7"/>
      <c r="J24" s="7"/>
      <c r="K24" s="9">
        <v>40</v>
      </c>
    </row>
    <row r="25" spans="1:11" x14ac:dyDescent="0.25">
      <c r="A25" s="6" t="s">
        <v>6</v>
      </c>
      <c r="B25" s="7"/>
      <c r="C25" s="7"/>
      <c r="D25" s="7"/>
      <c r="E25" s="7"/>
      <c r="F25" s="7"/>
      <c r="G25" s="7"/>
      <c r="H25" s="7"/>
      <c r="I25" s="7"/>
      <c r="J25" s="7"/>
      <c r="K25" s="18">
        <v>10</v>
      </c>
    </row>
    <row r="26" spans="1:11" x14ac:dyDescent="0.25">
      <c r="A26" s="6" t="s">
        <v>1</v>
      </c>
      <c r="B26" s="7"/>
      <c r="C26" s="7"/>
      <c r="D26" s="7"/>
      <c r="E26" s="7"/>
      <c r="F26" s="7"/>
      <c r="G26" s="7"/>
      <c r="H26" s="7"/>
      <c r="I26" s="7"/>
      <c r="J26" s="7"/>
      <c r="K26" s="17">
        <f>(K24*K25)*52</f>
        <v>20800</v>
      </c>
    </row>
    <row r="27" spans="1:11" x14ac:dyDescent="0.25">
      <c r="A27" s="6" t="s">
        <v>27</v>
      </c>
      <c r="B27" s="7"/>
      <c r="C27" s="7"/>
      <c r="D27" s="7"/>
      <c r="E27" s="7"/>
      <c r="F27" s="7"/>
      <c r="G27" s="7"/>
      <c r="H27" s="7"/>
      <c r="I27" s="7"/>
      <c r="J27" s="7"/>
      <c r="K27" s="18">
        <v>4500</v>
      </c>
    </row>
    <row r="28" spans="1:11" x14ac:dyDescent="0.25">
      <c r="A28" s="6" t="s">
        <v>2</v>
      </c>
      <c r="B28" s="7"/>
      <c r="C28" s="7"/>
      <c r="D28" s="7"/>
      <c r="E28" s="7"/>
      <c r="F28" s="7"/>
      <c r="G28" s="7"/>
      <c r="H28" s="7"/>
      <c r="I28" s="7"/>
      <c r="J28" s="7"/>
      <c r="K28" s="17">
        <f>(K26*0.095)</f>
        <v>1976</v>
      </c>
    </row>
    <row r="29" spans="1:11" x14ac:dyDescent="0.25">
      <c r="A29" s="6" t="s">
        <v>3</v>
      </c>
      <c r="B29" s="7"/>
      <c r="C29" s="7"/>
      <c r="D29" s="7"/>
      <c r="E29" s="7"/>
      <c r="F29" s="7"/>
      <c r="G29" s="7"/>
      <c r="H29" s="7"/>
      <c r="I29" s="7"/>
      <c r="J29" s="7"/>
      <c r="K29" s="18">
        <f>K27-K28</f>
        <v>2524</v>
      </c>
    </row>
    <row r="30" spans="1:11" ht="15.75" thickBot="1" x14ac:dyDescent="0.3">
      <c r="A30" s="33" t="s">
        <v>31</v>
      </c>
      <c r="B30" s="34"/>
      <c r="C30" s="34"/>
      <c r="D30" s="34"/>
      <c r="E30" s="34"/>
      <c r="F30" s="34"/>
      <c r="G30" s="34"/>
      <c r="H30" s="34"/>
      <c r="I30" s="34"/>
      <c r="J30" s="14"/>
      <c r="K30" s="23"/>
    </row>
    <row r="31" spans="1:11" ht="16.5" thickTop="1" thickBot="1" x14ac:dyDescent="0.3">
      <c r="K31" s="1"/>
    </row>
    <row r="32" spans="1:11" ht="15.75" thickTop="1" x14ac:dyDescent="0.25">
      <c r="A32" s="2" t="s">
        <v>22</v>
      </c>
      <c r="B32" s="4"/>
      <c r="C32" s="4"/>
      <c r="D32" s="4"/>
      <c r="E32" s="3"/>
      <c r="F32" s="3"/>
      <c r="G32" s="3"/>
      <c r="H32" s="3"/>
      <c r="I32" s="3"/>
      <c r="J32" s="3"/>
      <c r="K32" s="16"/>
    </row>
    <row r="33" spans="1:11" x14ac:dyDescent="0.25">
      <c r="A33" s="22" t="s">
        <v>16</v>
      </c>
      <c r="B33" s="7"/>
      <c r="C33" s="7"/>
      <c r="D33" s="7"/>
      <c r="E33" s="7"/>
      <c r="F33" s="7"/>
      <c r="G33" s="7"/>
      <c r="H33" s="7"/>
      <c r="I33" s="7"/>
      <c r="J33" s="7"/>
      <c r="K33" s="18"/>
    </row>
    <row r="34" spans="1:11" x14ac:dyDescent="0.25">
      <c r="A34" s="6" t="s">
        <v>17</v>
      </c>
      <c r="B34" s="7"/>
      <c r="C34" s="7"/>
      <c r="D34" s="7"/>
      <c r="E34" s="7"/>
      <c r="F34" s="7"/>
      <c r="G34" s="7"/>
      <c r="H34" s="7"/>
      <c r="I34" s="7"/>
      <c r="J34" s="7"/>
      <c r="K34" s="9">
        <v>35</v>
      </c>
    </row>
    <row r="35" spans="1:11" x14ac:dyDescent="0.25">
      <c r="A35" s="6" t="s">
        <v>4</v>
      </c>
      <c r="B35" s="7"/>
      <c r="C35" s="7"/>
      <c r="D35" s="7"/>
      <c r="E35" s="7"/>
      <c r="F35" s="7"/>
      <c r="G35" s="7"/>
      <c r="H35" s="7"/>
      <c r="I35" s="7"/>
      <c r="J35" s="7"/>
      <c r="K35" s="28">
        <f>K29*K34</f>
        <v>88340</v>
      </c>
    </row>
    <row r="36" spans="1:11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8"/>
    </row>
    <row r="37" spans="1:11" x14ac:dyDescent="0.25">
      <c r="A37" s="24" t="s">
        <v>18</v>
      </c>
      <c r="B37" s="7"/>
      <c r="C37" s="7"/>
      <c r="D37" s="7"/>
      <c r="E37" s="7"/>
      <c r="F37" s="7"/>
      <c r="G37" s="7"/>
      <c r="H37" s="7"/>
      <c r="I37" s="7"/>
      <c r="J37" s="7"/>
      <c r="K37" s="8"/>
    </row>
    <row r="38" spans="1:11" x14ac:dyDescent="0.25">
      <c r="A38" s="25" t="s">
        <v>19</v>
      </c>
      <c r="B38" s="26"/>
      <c r="C38" s="26"/>
      <c r="D38" s="26"/>
      <c r="E38" s="26"/>
      <c r="F38" s="26"/>
      <c r="G38" s="26"/>
      <c r="H38" s="26"/>
      <c r="I38" s="26"/>
      <c r="J38" s="26"/>
      <c r="K38" s="27">
        <f>K18</f>
        <v>108000</v>
      </c>
    </row>
    <row r="39" spans="1:11" x14ac:dyDescent="0.25">
      <c r="A39" s="25" t="s">
        <v>20</v>
      </c>
      <c r="B39" s="26"/>
      <c r="C39" s="26"/>
      <c r="D39" s="26"/>
      <c r="E39" s="26"/>
      <c r="F39" s="26"/>
      <c r="G39" s="26"/>
      <c r="H39" s="26"/>
      <c r="I39" s="26"/>
      <c r="J39" s="26"/>
      <c r="K39" s="27">
        <f>K35</f>
        <v>88340</v>
      </c>
    </row>
    <row r="40" spans="1:11" x14ac:dyDescent="0.25">
      <c r="A40" s="25" t="s">
        <v>21</v>
      </c>
      <c r="B40" s="26"/>
      <c r="C40" s="26"/>
      <c r="D40" s="26"/>
      <c r="E40" s="26"/>
      <c r="F40" s="26"/>
      <c r="G40" s="26"/>
      <c r="H40" s="26"/>
      <c r="I40" s="26"/>
      <c r="J40" s="26"/>
      <c r="K40" s="27">
        <f>K38-K39</f>
        <v>19660</v>
      </c>
    </row>
    <row r="41" spans="1:11" ht="15.75" thickBot="1" x14ac:dyDescent="0.3">
      <c r="A41" s="19"/>
      <c r="B41" s="14"/>
      <c r="C41" s="14"/>
      <c r="D41" s="14"/>
      <c r="E41" s="14"/>
      <c r="F41" s="14"/>
      <c r="G41" s="14"/>
      <c r="H41" s="14"/>
      <c r="I41" s="14"/>
      <c r="J41" s="14"/>
      <c r="K41" s="15"/>
    </row>
    <row r="42" spans="1:11" ht="15.75" thickTop="1" x14ac:dyDescent="0.25"/>
    <row r="43" spans="1:11" x14ac:dyDescent="0.25">
      <c r="A43" s="29" t="s">
        <v>8</v>
      </c>
    </row>
  </sheetData>
  <mergeCells count="2">
    <mergeCell ref="A1:K1"/>
    <mergeCell ref="A2:K2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Myers</dc:creator>
  <cp:lastModifiedBy>Christy Williams</cp:lastModifiedBy>
  <cp:lastPrinted>2012-10-30T14:36:21Z</cp:lastPrinted>
  <dcterms:created xsi:type="dcterms:W3CDTF">2012-10-16T15:05:34Z</dcterms:created>
  <dcterms:modified xsi:type="dcterms:W3CDTF">2013-01-11T19:37:13Z</dcterms:modified>
</cp:coreProperties>
</file>